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FE2177B9-227F-4447-BCC4-C0793AED6F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<sst xmlns="http://schemas.openxmlformats.org/spreadsheetml/2006/main" count="62" uniqueCount="61">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</sst>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7" sqref="E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18146698.149999999</v>
      </c>
      <c r="C5" s="20">
        <v>44103168.189999998</v>
      </c>
      <c r="D5" s="9" t="s">
        <v>36</v>
      </c>
      <c r="E5" s="20">
        <v>57548223.789999999</v>
      </c>
      <c r="F5" s="23">
        <v>43810821.100000001</v>
      </c>
    </row>
    <row r="6" spans="1:6" x14ac:dyDescent="0.2">
      <c r="A6" s="9" t="s">
        <v>23</v>
      </c>
      <c r="B6" s="20">
        <v>23949670.170000002</v>
      </c>
      <c r="C6" s="20">
        <v>53450416.039999999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24796610.68</v>
      </c>
      <c r="C7" s="20">
        <v>22283569.140000001</v>
      </c>
      <c r="D7" s="9" t="s">
        <v>6</v>
      </c>
      <c r="E7" s="20">
        <v>-15583333.300000001</v>
      </c>
      <c r="F7" s="23">
        <v>-10999999.960000001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5500000</v>
      </c>
      <c r="F9" s="23">
        <v>5500000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66892979</v>
      </c>
      <c r="C13" s="22">
        <f>SUM(C5:C11)</f>
        <v>119837153.36999999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47464890.489999995</v>
      </c>
      <c r="F14" s="27">
        <f>SUM(F5:F12)</f>
        <v>38310821.140000001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718729125.35000002</v>
      </c>
      <c r="C18" s="20">
        <v>625084715.82000005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27925097.25</v>
      </c>
      <c r="C19" s="20">
        <v>27477674.149999999</v>
      </c>
      <c r="D19" s="9" t="s">
        <v>11</v>
      </c>
      <c r="E19" s="20">
        <v>11000000</v>
      </c>
      <c r="F19" s="23">
        <v>11000000</v>
      </c>
    </row>
    <row r="20" spans="1:6" x14ac:dyDescent="0.2">
      <c r="A20" s="9" t="s">
        <v>32</v>
      </c>
      <c r="B20" s="20">
        <v>708356.03</v>
      </c>
      <c r="C20" s="20">
        <v>708356.03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-18256552.77</v>
      </c>
      <c r="C21" s="20">
        <v>-18796529.670000002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273087.21999999997</v>
      </c>
      <c r="C22" s="20">
        <v>273087.21999999997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11000000</v>
      </c>
      <c r="F24" s="27">
        <f>SUM(F17:F22)</f>
        <v>11000000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729379113.08000004</v>
      </c>
      <c r="C26" s="22">
        <f>SUM(C16:C24)</f>
        <v>634747303.55000007</v>
      </c>
      <c r="D26" s="12" t="s">
        <v>50</v>
      </c>
      <c r="E26" s="22">
        <f>SUM(E24+E14)</f>
        <v>58464890.489999995</v>
      </c>
      <c r="F26" s="27">
        <f>SUM(F14+F24)</f>
        <v>49310821.140000001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796272092.08000004</v>
      </c>
      <c r="C28" s="22">
        <f>C13+C26</f>
        <v>754584456.92000008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79530229.219999999</v>
      </c>
      <c r="F30" s="27">
        <f>SUM(F31:F33)</f>
        <v>72193200.489999995</v>
      </c>
    </row>
    <row r="31" spans="1:6" x14ac:dyDescent="0.2">
      <c r="A31" s="16"/>
      <c r="B31" s="14"/>
      <c r="C31" s="15"/>
      <c r="D31" s="9" t="s">
        <v>2</v>
      </c>
      <c r="E31" s="20">
        <v>72193200.489999995</v>
      </c>
      <c r="F31" s="23">
        <v>72193200.489999995</v>
      </c>
    </row>
    <row r="32" spans="1:6" x14ac:dyDescent="0.2">
      <c r="A32" s="16"/>
      <c r="B32" s="14"/>
      <c r="C32" s="15"/>
      <c r="D32" s="9" t="s">
        <v>13</v>
      </c>
      <c r="E32" s="20">
        <v>7337028.7300000004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658276972.37</v>
      </c>
      <c r="F35" s="27">
        <f>SUM(F36:F40)</f>
        <v>633080435.28999996</v>
      </c>
    </row>
    <row r="36" spans="1:6" x14ac:dyDescent="0.2">
      <c r="A36" s="16"/>
      <c r="B36" s="14"/>
      <c r="C36" s="15"/>
      <c r="D36" s="9" t="s">
        <v>46</v>
      </c>
      <c r="E36" s="20">
        <v>18865001.829999998</v>
      </c>
      <c r="F36" s="23">
        <v>117583111.28</v>
      </c>
    </row>
    <row r="37" spans="1:6" x14ac:dyDescent="0.2">
      <c r="A37" s="16"/>
      <c r="B37" s="14"/>
      <c r="C37" s="15"/>
      <c r="D37" s="9" t="s">
        <v>14</v>
      </c>
      <c r="E37" s="20">
        <v>639411970.53999996</v>
      </c>
      <c r="F37" s="23">
        <v>515497324.00999999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737807201.59000003</v>
      </c>
      <c r="F46" s="27">
        <f>SUM(F42+F35+F30)</f>
        <v>705273635.77999997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796272092.08000004</v>
      </c>
      <c r="F48" s="22">
        <f>F46+F26</f>
        <v>754584456.91999996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2024-08-13T18:13:55Z</cp:lastPrinted>
  <dcterms:created xsi:type="dcterms:W3CDTF">2012-12-11T20:26:08Z</dcterms:created>
  <dcterms:modified xsi:type="dcterms:W3CDTF">2024-08-13T18:13:58Z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